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2143c5404995d1f/ЭСК/Сайт eskrzn/Раскрытие на сайт/Тех (за 10 дней)/"/>
    </mc:Choice>
  </mc:AlternateContent>
  <xr:revisionPtr revIDLastSave="0" documentId="8_{14F01EF5-DB66-4E71-87E4-6092D39ED7E7}" xr6:coauthVersionLast="47" xr6:coauthVersionMax="47" xr10:uidLastSave="{00000000-0000-0000-0000-000000000000}"/>
  <bookViews>
    <workbookView xWindow="-120" yWindow="-120" windowWidth="24240" windowHeight="12825" tabRatio="528" xr2:uid="{319DEA60-19F0-4BB2-AA19-7844C3B4EF3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G11" i="1"/>
  <c r="F11" i="1"/>
  <c r="E11" i="1"/>
  <c r="U17" i="1"/>
  <c r="U11" i="1" l="1"/>
  <c r="AE20" i="1" l="1"/>
  <c r="AC20" i="1"/>
  <c r="AB20" i="1"/>
  <c r="AA20" i="1"/>
  <c r="Z20" i="1"/>
  <c r="W20" i="1"/>
  <c r="Y20" i="1" s="1"/>
  <c r="P20" i="1"/>
  <c r="R20" i="1" s="1"/>
  <c r="I20" i="1"/>
  <c r="AE19" i="1"/>
  <c r="AC19" i="1"/>
  <c r="AB19" i="1"/>
  <c r="AA19" i="1"/>
  <c r="Z19" i="1"/>
  <c r="W19" i="1"/>
  <c r="Y19" i="1" s="1"/>
  <c r="P19" i="1"/>
  <c r="R19" i="1" s="1"/>
  <c r="I19" i="1"/>
  <c r="AE18" i="1"/>
  <c r="AC18" i="1"/>
  <c r="AB18" i="1"/>
  <c r="AA18" i="1"/>
  <c r="Z18" i="1"/>
  <c r="W18" i="1"/>
  <c r="Y18" i="1" s="1"/>
  <c r="P18" i="1"/>
  <c r="R18" i="1" s="1"/>
  <c r="K18" i="1"/>
  <c r="I18" i="1"/>
  <c r="AB17" i="1"/>
  <c r="AA17" i="1"/>
  <c r="Z17" i="1"/>
  <c r="W17" i="1"/>
  <c r="Y17" i="1" s="1"/>
  <c r="P17" i="1"/>
  <c r="R17" i="1" s="1"/>
  <c r="I17" i="1"/>
  <c r="AB16" i="1"/>
  <c r="AA16" i="1"/>
  <c r="Z16" i="1"/>
  <c r="W16" i="1"/>
  <c r="Y16" i="1" s="1"/>
  <c r="P16" i="1"/>
  <c r="R16" i="1" s="1"/>
  <c r="I16" i="1"/>
  <c r="AB15" i="1"/>
  <c r="AA15" i="1"/>
  <c r="Z15" i="1"/>
  <c r="W15" i="1"/>
  <c r="Y15" i="1" s="1"/>
  <c r="P15" i="1"/>
  <c r="R15" i="1" s="1"/>
  <c r="I15" i="1"/>
  <c r="AE11" i="1"/>
  <c r="AC11" i="1"/>
  <c r="AB11" i="1"/>
  <c r="AA11" i="1"/>
  <c r="Z11" i="1"/>
  <c r="W11" i="1"/>
  <c r="Y11" i="1" s="1"/>
  <c r="P11" i="1"/>
  <c r="R11" i="1" s="1"/>
  <c r="I11" i="1"/>
  <c r="AE10" i="1"/>
  <c r="AC10" i="1"/>
  <c r="AB10" i="1"/>
  <c r="AA10" i="1"/>
  <c r="Z10" i="1"/>
  <c r="W10" i="1"/>
  <c r="Y10" i="1" s="1"/>
  <c r="P10" i="1"/>
  <c r="R10" i="1" s="1"/>
  <c r="I10" i="1"/>
  <c r="K10" i="1" s="1"/>
  <c r="AE9" i="1"/>
  <c r="AC9" i="1"/>
  <c r="AB9" i="1"/>
  <c r="AA9" i="1"/>
  <c r="Z9" i="1"/>
  <c r="W9" i="1"/>
  <c r="Y9" i="1" s="1"/>
  <c r="P9" i="1"/>
  <c r="R9" i="1" s="1"/>
  <c r="I9" i="1"/>
  <c r="K9" i="1" s="1"/>
  <c r="AF9" i="1" l="1"/>
  <c r="AD15" i="1"/>
  <c r="AF18" i="1"/>
  <c r="AD16" i="1"/>
  <c r="AF10" i="1"/>
  <c r="AD11" i="1"/>
  <c r="AD17" i="1"/>
  <c r="AD19" i="1"/>
  <c r="AD20" i="1"/>
  <c r="AD9" i="1"/>
  <c r="K17" i="1"/>
  <c r="AF17" i="1" s="1"/>
  <c r="AD18" i="1"/>
  <c r="K19" i="1"/>
  <c r="AF19" i="1" s="1"/>
  <c r="AD10" i="1"/>
  <c r="K11" i="1"/>
  <c r="AF11" i="1" s="1"/>
  <c r="K16" i="1"/>
  <c r="AF16" i="1" s="1"/>
  <c r="K20" i="1"/>
  <c r="AF20" i="1" s="1"/>
  <c r="K15" i="1"/>
  <c r="AF15" i="1" s="1"/>
</calcChain>
</file>

<file path=xl/sharedStrings.xml><?xml version="1.0" encoding="utf-8"?>
<sst xmlns="http://schemas.openxmlformats.org/spreadsheetml/2006/main" count="151" uniqueCount="25">
  <si>
    <t>N 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</si>
  <si>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</si>
  <si>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</si>
  <si>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</si>
  <si>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Наименование ТСО</t>
  </si>
  <si>
    <t>Год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</si>
  <si>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</si>
  <si>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</si>
  <si>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</si>
  <si>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до 15 кВт (включительно) льготники (оплата по 550 руб)</t>
  </si>
  <si>
    <t>до 15 кВт включительно</t>
  </si>
  <si>
    <t>От 15 кВт до 150 кВт включительно</t>
  </si>
  <si>
    <t>От 150 кВт до 670 кВт включительно</t>
  </si>
  <si>
    <t>Всего  до 670</t>
  </si>
  <si>
    <t>ИТОГО</t>
  </si>
  <si>
    <t>Всего до 670</t>
  </si>
  <si>
    <t>Подготовка и выдача сетевой организацией технических условий Заявителю</t>
  </si>
  <si>
    <t>Проверка сетевой организацией выполнения технических условий Заявителем</t>
  </si>
  <si>
    <t>X</t>
  </si>
  <si>
    <t>2.1</t>
  </si>
  <si>
    <t>Х</t>
  </si>
  <si>
    <t>2.2</t>
  </si>
  <si>
    <t xml:space="preserve"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
</t>
  </si>
  <si>
    <t>670 и свыше 670 кВт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</si>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</sst>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2" fontId="1" fillId="0" borderId="1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1" fillId="0" borderId="8" xfId="0" applyNumberFormat="1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0D9B-F15D-478F-8ECB-392F5AA0D376}">
  <sheetPr>
    <pageSetUpPr fitToPage="1"/>
  </sheetPr>
  <dimension ref="A4:AF24"/>
  <sheetViews>
    <sheetView tabSelected="1" zoomScaleNormal="100" workbookViewId="0">
      <selection activeCell="C4" sqref="C4:Y4"/>
    </sheetView>
  </sheetViews>
  <sheetFormatPr defaultRowHeight="15" x14ac:dyDescent="0.25"/>
  <cols>
    <col min="2" max="2" width="17.5703125" customWidth="1"/>
    <col min="7" max="7" width="10" bestFit="1" customWidth="1"/>
  </cols>
  <sheetData>
    <row r="4" spans="1:32" x14ac:dyDescent="0.25">
      <c r="A4" s="27" t="s">
        <v>0</v>
      </c>
      <c r="B4" s="27" t="s">
        <v>1</v>
      </c>
      <c r="C4" s="29" t="s">
        <v>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/>
      <c r="Z4" s="32" t="s">
        <v>3</v>
      </c>
      <c r="AA4" s="33"/>
      <c r="AB4" s="33"/>
      <c r="AC4" s="33"/>
      <c r="AD4" s="33"/>
      <c r="AE4" s="33"/>
      <c r="AF4" s="34"/>
    </row>
    <row r="5" spans="1:32" x14ac:dyDescent="0.25">
      <c r="A5" s="27"/>
      <c r="B5" s="27"/>
      <c r="C5" s="18" t="s">
        <v>4</v>
      </c>
      <c r="D5" s="18" t="s">
        <v>5</v>
      </c>
      <c r="E5" s="32" t="s">
        <v>6</v>
      </c>
      <c r="F5" s="33"/>
      <c r="G5" s="33"/>
      <c r="H5" s="33"/>
      <c r="I5" s="33"/>
      <c r="J5" s="33"/>
      <c r="K5" s="34"/>
      <c r="L5" s="32" t="s">
        <v>7</v>
      </c>
      <c r="M5" s="33"/>
      <c r="N5" s="33"/>
      <c r="O5" s="33"/>
      <c r="P5" s="33"/>
      <c r="Q5" s="33"/>
      <c r="R5" s="34"/>
      <c r="S5" s="32" t="s">
        <v>8</v>
      </c>
      <c r="T5" s="33"/>
      <c r="U5" s="33"/>
      <c r="V5" s="33"/>
      <c r="W5" s="33"/>
      <c r="X5" s="33"/>
      <c r="Y5" s="34"/>
      <c r="Z5" s="35"/>
      <c r="AA5" s="36"/>
      <c r="AB5" s="36"/>
      <c r="AC5" s="36"/>
      <c r="AD5" s="36"/>
      <c r="AE5" s="36"/>
      <c r="AF5" s="37"/>
    </row>
    <row r="6" spans="1:32" x14ac:dyDescent="0.25">
      <c r="A6" s="27"/>
      <c r="B6" s="27"/>
      <c r="C6" s="20"/>
      <c r="D6" s="20"/>
      <c r="E6" s="38"/>
      <c r="F6" s="39"/>
      <c r="G6" s="39"/>
      <c r="H6" s="39"/>
      <c r="I6" s="39"/>
      <c r="J6" s="39"/>
      <c r="K6" s="40"/>
      <c r="L6" s="38"/>
      <c r="M6" s="39"/>
      <c r="N6" s="39"/>
      <c r="O6" s="39"/>
      <c r="P6" s="39"/>
      <c r="Q6" s="39"/>
      <c r="R6" s="40"/>
      <c r="S6" s="38"/>
      <c r="T6" s="39"/>
      <c r="U6" s="39"/>
      <c r="V6" s="39"/>
      <c r="W6" s="39"/>
      <c r="X6" s="39"/>
      <c r="Y6" s="40"/>
      <c r="Z6" s="38"/>
      <c r="AA6" s="39"/>
      <c r="AB6" s="39"/>
      <c r="AC6" s="39"/>
      <c r="AD6" s="39"/>
      <c r="AE6" s="39"/>
      <c r="AF6" s="40"/>
    </row>
    <row r="7" spans="1:32" x14ac:dyDescent="0.25">
      <c r="A7" s="1">
        <v>1</v>
      </c>
      <c r="B7" s="2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6</v>
      </c>
      <c r="AA7" s="3">
        <v>27</v>
      </c>
      <c r="AB7" s="3">
        <v>28</v>
      </c>
      <c r="AC7" s="3">
        <v>29</v>
      </c>
      <c r="AD7" s="3">
        <v>30</v>
      </c>
      <c r="AE7" s="3">
        <v>31</v>
      </c>
      <c r="AF7" s="3">
        <v>32</v>
      </c>
    </row>
    <row r="8" spans="1:32" ht="89.25" x14ac:dyDescent="0.25">
      <c r="A8" s="4"/>
      <c r="B8" s="4"/>
      <c r="C8" s="5"/>
      <c r="D8" s="5"/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23</v>
      </c>
      <c r="K8" s="6" t="s">
        <v>14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13</v>
      </c>
      <c r="Q8" s="6" t="s">
        <v>23</v>
      </c>
      <c r="R8" s="6" t="s">
        <v>14</v>
      </c>
      <c r="S8" s="6" t="s">
        <v>9</v>
      </c>
      <c r="T8" s="6" t="s">
        <v>10</v>
      </c>
      <c r="U8" s="6" t="s">
        <v>11</v>
      </c>
      <c r="V8" s="6" t="s">
        <v>12</v>
      </c>
      <c r="W8" s="6" t="s">
        <v>15</v>
      </c>
      <c r="X8" s="6" t="s">
        <v>23</v>
      </c>
      <c r="Y8" s="6" t="s">
        <v>14</v>
      </c>
      <c r="Z8" s="6" t="s">
        <v>9</v>
      </c>
      <c r="AA8" s="6" t="s">
        <v>10</v>
      </c>
      <c r="AB8" s="6" t="s">
        <v>11</v>
      </c>
      <c r="AC8" s="6" t="s">
        <v>12</v>
      </c>
      <c r="AD8" s="6" t="s">
        <v>13</v>
      </c>
      <c r="AE8" s="6" t="s">
        <v>23</v>
      </c>
      <c r="AF8" s="6" t="s">
        <v>14</v>
      </c>
    </row>
    <row r="9" spans="1:32" x14ac:dyDescent="0.25">
      <c r="A9" s="21">
        <v>1</v>
      </c>
      <c r="B9" s="24" t="s">
        <v>16</v>
      </c>
      <c r="C9" s="18"/>
      <c r="D9" s="7">
        <v>2019</v>
      </c>
      <c r="E9" s="8">
        <v>0</v>
      </c>
      <c r="F9" s="8">
        <v>0</v>
      </c>
      <c r="G9" s="8">
        <v>0</v>
      </c>
      <c r="H9" s="8">
        <v>0</v>
      </c>
      <c r="I9" s="6">
        <f>E9+F9+G9+H9</f>
        <v>0</v>
      </c>
      <c r="J9" s="8">
        <v>0</v>
      </c>
      <c r="K9" s="6">
        <f>I9+J9</f>
        <v>0</v>
      </c>
      <c r="L9" s="9">
        <v>0</v>
      </c>
      <c r="M9" s="9">
        <v>0</v>
      </c>
      <c r="N9" s="9">
        <v>0</v>
      </c>
      <c r="O9" s="9">
        <v>0</v>
      </c>
      <c r="P9" s="3">
        <f>L9+M9+N9+O9</f>
        <v>0</v>
      </c>
      <c r="Q9" s="9">
        <v>0</v>
      </c>
      <c r="R9" s="3">
        <f>P9+Q9</f>
        <v>0</v>
      </c>
      <c r="S9" s="9">
        <v>0</v>
      </c>
      <c r="T9" s="9">
        <v>0</v>
      </c>
      <c r="U9" s="9">
        <v>0</v>
      </c>
      <c r="V9" s="9">
        <v>0</v>
      </c>
      <c r="W9" s="3">
        <f>S9+T9+U9+V9</f>
        <v>0</v>
      </c>
      <c r="X9" s="9">
        <v>0</v>
      </c>
      <c r="Y9" s="3">
        <f>W9+X9</f>
        <v>0</v>
      </c>
      <c r="Z9" s="6" t="e">
        <f t="shared" ref="Z9:AF11" si="0">E9/L9</f>
        <v>#DIV/0!</v>
      </c>
      <c r="AA9" s="10" t="e">
        <f t="shared" si="0"/>
        <v>#DIV/0!</v>
      </c>
      <c r="AB9" s="10" t="e">
        <f t="shared" si="0"/>
        <v>#DIV/0!</v>
      </c>
      <c r="AC9" s="10" t="e">
        <f t="shared" si="0"/>
        <v>#DIV/0!</v>
      </c>
      <c r="AD9" s="10" t="e">
        <f t="shared" si="0"/>
        <v>#DIV/0!</v>
      </c>
      <c r="AE9" s="10" t="e">
        <f t="shared" si="0"/>
        <v>#DIV/0!</v>
      </c>
      <c r="AF9" s="10" t="e">
        <f t="shared" si="0"/>
        <v>#DIV/0!</v>
      </c>
    </row>
    <row r="10" spans="1:32" x14ac:dyDescent="0.25">
      <c r="A10" s="22"/>
      <c r="B10" s="25"/>
      <c r="C10" s="19"/>
      <c r="D10" s="7">
        <v>2020</v>
      </c>
      <c r="E10" s="8">
        <v>0</v>
      </c>
      <c r="F10" s="8">
        <v>0</v>
      </c>
      <c r="G10" s="8">
        <v>0</v>
      </c>
      <c r="H10" s="8">
        <v>0</v>
      </c>
      <c r="I10" s="6">
        <f t="shared" ref="I10:I11" si="1">E10+F10+G10+H10</f>
        <v>0</v>
      </c>
      <c r="J10" s="8">
        <v>0</v>
      </c>
      <c r="K10" s="6">
        <f t="shared" ref="K10:K11" si="2">I10+J10</f>
        <v>0</v>
      </c>
      <c r="L10" s="9">
        <v>0</v>
      </c>
      <c r="M10" s="9">
        <v>0</v>
      </c>
      <c r="N10" s="9">
        <v>0</v>
      </c>
      <c r="O10" s="9">
        <v>0</v>
      </c>
      <c r="P10" s="3">
        <f t="shared" ref="P10:P11" si="3">L10+M10+N10+O10</f>
        <v>0</v>
      </c>
      <c r="Q10" s="9">
        <v>0</v>
      </c>
      <c r="R10" s="3">
        <f t="shared" ref="R10" si="4">P10+Q10</f>
        <v>0</v>
      </c>
      <c r="S10" s="9">
        <v>0</v>
      </c>
      <c r="T10" s="9">
        <v>0</v>
      </c>
      <c r="U10" s="9">
        <v>0</v>
      </c>
      <c r="V10" s="9">
        <v>0</v>
      </c>
      <c r="W10" s="3">
        <f t="shared" ref="W10:W11" si="5">S10+T10+U10+V10</f>
        <v>0</v>
      </c>
      <c r="X10" s="9">
        <v>0</v>
      </c>
      <c r="Y10" s="3">
        <f t="shared" ref="Y10:Y11" si="6">W10+X10</f>
        <v>0</v>
      </c>
      <c r="Z10" s="6" t="e">
        <f t="shared" si="0"/>
        <v>#DIV/0!</v>
      </c>
      <c r="AA10" s="10" t="e">
        <f t="shared" si="0"/>
        <v>#DIV/0!</v>
      </c>
      <c r="AB10" s="10" t="e">
        <f t="shared" si="0"/>
        <v>#DIV/0!</v>
      </c>
      <c r="AC10" s="10" t="e">
        <f t="shared" si="0"/>
        <v>#DIV/0!</v>
      </c>
      <c r="AD10" s="10" t="e">
        <f t="shared" si="0"/>
        <v>#DIV/0!</v>
      </c>
      <c r="AE10" s="10" t="e">
        <f t="shared" si="0"/>
        <v>#DIV/0!</v>
      </c>
      <c r="AF10" s="10" t="e">
        <f t="shared" si="0"/>
        <v>#DIV/0!</v>
      </c>
    </row>
    <row r="11" spans="1:32" x14ac:dyDescent="0.25">
      <c r="A11" s="23"/>
      <c r="B11" s="26"/>
      <c r="C11" s="20"/>
      <c r="D11" s="7">
        <v>2021</v>
      </c>
      <c r="E11" s="8">
        <f>L11*4413.89</f>
        <v>123588.92000000001</v>
      </c>
      <c r="F11" s="8">
        <f>M11*4413.89</f>
        <v>17655.560000000001</v>
      </c>
      <c r="G11" s="8">
        <f>N11*4413.89</f>
        <v>17655.560000000001</v>
      </c>
      <c r="H11" s="8">
        <v>0</v>
      </c>
      <c r="I11" s="6">
        <f t="shared" si="1"/>
        <v>158900.04</v>
      </c>
      <c r="J11" s="8">
        <v>0</v>
      </c>
      <c r="K11" s="6">
        <f t="shared" si="2"/>
        <v>158900.04</v>
      </c>
      <c r="L11" s="9">
        <v>28</v>
      </c>
      <c r="M11" s="9">
        <v>4</v>
      </c>
      <c r="N11" s="9">
        <v>4</v>
      </c>
      <c r="O11" s="9">
        <v>0</v>
      </c>
      <c r="P11" s="3">
        <f t="shared" si="3"/>
        <v>36</v>
      </c>
      <c r="Q11" s="9">
        <v>0</v>
      </c>
      <c r="R11" s="3">
        <f>P11+Q11</f>
        <v>36</v>
      </c>
      <c r="S11" s="9">
        <v>280</v>
      </c>
      <c r="T11" s="9">
        <v>40</v>
      </c>
      <c r="U11" s="9">
        <f>120+85+70+110</f>
        <v>385</v>
      </c>
      <c r="V11" s="9">
        <v>0</v>
      </c>
      <c r="W11" s="3">
        <f t="shared" si="5"/>
        <v>705</v>
      </c>
      <c r="X11" s="9">
        <v>0</v>
      </c>
      <c r="Y11" s="3">
        <f t="shared" si="6"/>
        <v>705</v>
      </c>
      <c r="Z11" s="6">
        <f t="shared" si="0"/>
        <v>4413.8900000000003</v>
      </c>
      <c r="AA11" s="10">
        <f t="shared" si="0"/>
        <v>4413.8900000000003</v>
      </c>
      <c r="AB11" s="10">
        <f t="shared" si="0"/>
        <v>4413.8900000000003</v>
      </c>
      <c r="AC11" s="10" t="e">
        <f t="shared" si="0"/>
        <v>#DIV/0!</v>
      </c>
      <c r="AD11" s="10">
        <f t="shared" si="0"/>
        <v>4413.8900000000003</v>
      </c>
      <c r="AE11" s="10" t="e">
        <f t="shared" si="0"/>
        <v>#DIV/0!</v>
      </c>
      <c r="AF11" s="10">
        <f t="shared" si="0"/>
        <v>4413.8900000000003</v>
      </c>
    </row>
    <row r="12" spans="1:32" x14ac:dyDescent="0.25">
      <c r="A12" s="27">
        <v>2</v>
      </c>
      <c r="B12" s="28" t="s">
        <v>17</v>
      </c>
      <c r="C12" s="18"/>
      <c r="D12" s="7">
        <v>2019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18</v>
      </c>
      <c r="M12" s="6" t="s">
        <v>18</v>
      </c>
      <c r="N12" s="6" t="s">
        <v>18</v>
      </c>
      <c r="O12" s="6" t="s">
        <v>18</v>
      </c>
      <c r="P12" s="6" t="s">
        <v>18</v>
      </c>
      <c r="Q12" s="6" t="s">
        <v>18</v>
      </c>
      <c r="R12" s="6" t="s">
        <v>18</v>
      </c>
      <c r="S12" s="6" t="s">
        <v>18</v>
      </c>
      <c r="T12" s="6" t="s">
        <v>18</v>
      </c>
      <c r="U12" s="6" t="s">
        <v>18</v>
      </c>
      <c r="V12" s="6" t="s">
        <v>18</v>
      </c>
      <c r="W12" s="6" t="s">
        <v>18</v>
      </c>
      <c r="X12" s="6" t="s">
        <v>18</v>
      </c>
      <c r="Y12" s="6" t="s">
        <v>18</v>
      </c>
      <c r="Z12" s="6" t="s">
        <v>18</v>
      </c>
      <c r="AA12" s="6" t="s">
        <v>18</v>
      </c>
      <c r="AB12" s="6" t="s">
        <v>18</v>
      </c>
      <c r="AC12" s="6" t="s">
        <v>18</v>
      </c>
      <c r="AD12" s="6" t="s">
        <v>18</v>
      </c>
      <c r="AE12" s="6" t="s">
        <v>18</v>
      </c>
      <c r="AF12" s="6" t="s">
        <v>18</v>
      </c>
    </row>
    <row r="13" spans="1:32" x14ac:dyDescent="0.25">
      <c r="A13" s="27"/>
      <c r="B13" s="28"/>
      <c r="C13" s="19"/>
      <c r="D13" s="7">
        <v>2020</v>
      </c>
      <c r="E13" s="6" t="s">
        <v>18</v>
      </c>
      <c r="F13" s="6" t="s">
        <v>18</v>
      </c>
      <c r="G13" s="6" t="s">
        <v>18</v>
      </c>
      <c r="H13" s="6" t="s">
        <v>18</v>
      </c>
      <c r="I13" s="6" t="s">
        <v>18</v>
      </c>
      <c r="J13" s="6" t="s">
        <v>18</v>
      </c>
      <c r="K13" s="6" t="s">
        <v>18</v>
      </c>
      <c r="L13" s="6" t="s">
        <v>18</v>
      </c>
      <c r="M13" s="6" t="s">
        <v>18</v>
      </c>
      <c r="N13" s="6" t="s">
        <v>18</v>
      </c>
      <c r="O13" s="6" t="s">
        <v>18</v>
      </c>
      <c r="P13" s="6" t="s">
        <v>18</v>
      </c>
      <c r="Q13" s="6" t="s">
        <v>18</v>
      </c>
      <c r="R13" s="6" t="s">
        <v>18</v>
      </c>
      <c r="S13" s="6" t="s">
        <v>18</v>
      </c>
      <c r="T13" s="6" t="s">
        <v>18</v>
      </c>
      <c r="U13" s="6" t="s">
        <v>18</v>
      </c>
      <c r="V13" s="6" t="s">
        <v>18</v>
      </c>
      <c r="W13" s="6" t="s">
        <v>18</v>
      </c>
      <c r="X13" s="6" t="s">
        <v>18</v>
      </c>
      <c r="Y13" s="6" t="s">
        <v>18</v>
      </c>
      <c r="Z13" s="6" t="s">
        <v>18</v>
      </c>
      <c r="AA13" s="6" t="s">
        <v>18</v>
      </c>
      <c r="AB13" s="6" t="s">
        <v>18</v>
      </c>
      <c r="AC13" s="6" t="s">
        <v>18</v>
      </c>
      <c r="AD13" s="6" t="s">
        <v>18</v>
      </c>
      <c r="AE13" s="6" t="s">
        <v>18</v>
      </c>
      <c r="AF13" s="6" t="s">
        <v>18</v>
      </c>
    </row>
    <row r="14" spans="1:32" x14ac:dyDescent="0.25">
      <c r="A14" s="27"/>
      <c r="B14" s="28"/>
      <c r="C14" s="20"/>
      <c r="D14" s="7">
        <v>2021</v>
      </c>
      <c r="E14" s="6" t="s">
        <v>18</v>
      </c>
      <c r="F14" s="6" t="s">
        <v>18</v>
      </c>
      <c r="G14" s="6" t="s">
        <v>18</v>
      </c>
      <c r="H14" s="6" t="s">
        <v>18</v>
      </c>
      <c r="I14" s="6" t="s">
        <v>18</v>
      </c>
      <c r="J14" s="6" t="s">
        <v>18</v>
      </c>
      <c r="K14" s="6" t="s">
        <v>18</v>
      </c>
      <c r="L14" s="6" t="s">
        <v>18</v>
      </c>
      <c r="M14" s="6" t="s">
        <v>18</v>
      </c>
      <c r="N14" s="6" t="s">
        <v>18</v>
      </c>
      <c r="O14" s="6" t="s">
        <v>18</v>
      </c>
      <c r="P14" s="6" t="s">
        <v>18</v>
      </c>
      <c r="Q14" s="6" t="s">
        <v>18</v>
      </c>
      <c r="R14" s="6" t="s">
        <v>18</v>
      </c>
      <c r="S14" s="6" t="s">
        <v>18</v>
      </c>
      <c r="T14" s="6" t="s">
        <v>18</v>
      </c>
      <c r="U14" s="6" t="s">
        <v>18</v>
      </c>
      <c r="V14" s="6" t="s">
        <v>18</v>
      </c>
      <c r="W14" s="6" t="s">
        <v>18</v>
      </c>
      <c r="X14" s="6" t="s">
        <v>18</v>
      </c>
      <c r="Y14" s="6" t="s">
        <v>18</v>
      </c>
      <c r="Z14" s="6" t="s">
        <v>18</v>
      </c>
      <c r="AA14" s="6" t="s">
        <v>18</v>
      </c>
      <c r="AB14" s="6" t="s">
        <v>18</v>
      </c>
      <c r="AC14" s="6" t="s">
        <v>18</v>
      </c>
      <c r="AD14" s="6" t="s">
        <v>18</v>
      </c>
      <c r="AE14" s="6" t="s">
        <v>18</v>
      </c>
      <c r="AF14" s="6" t="s">
        <v>18</v>
      </c>
    </row>
    <row r="15" spans="1:32" x14ac:dyDescent="0.25">
      <c r="A15" s="12" t="s">
        <v>19</v>
      </c>
      <c r="B15" s="15" t="s">
        <v>24</v>
      </c>
      <c r="C15" s="18"/>
      <c r="D15" s="7">
        <v>2019</v>
      </c>
      <c r="E15" s="8">
        <v>0</v>
      </c>
      <c r="F15" s="8">
        <v>0</v>
      </c>
      <c r="G15" s="8">
        <v>0</v>
      </c>
      <c r="H15" s="6" t="s">
        <v>20</v>
      </c>
      <c r="I15" s="6">
        <f>E15+F15+G15</f>
        <v>0</v>
      </c>
      <c r="J15" s="6" t="s">
        <v>20</v>
      </c>
      <c r="K15" s="6">
        <f>I15</f>
        <v>0</v>
      </c>
      <c r="L15" s="9">
        <v>0</v>
      </c>
      <c r="M15" s="9">
        <v>0</v>
      </c>
      <c r="N15" s="9">
        <v>0</v>
      </c>
      <c r="O15" s="3" t="s">
        <v>20</v>
      </c>
      <c r="P15" s="3">
        <f>L15+M15+N15</f>
        <v>0</v>
      </c>
      <c r="Q15" s="3" t="s">
        <v>20</v>
      </c>
      <c r="R15" s="3">
        <f>P15</f>
        <v>0</v>
      </c>
      <c r="S15" s="9">
        <v>0</v>
      </c>
      <c r="T15" s="9">
        <v>0</v>
      </c>
      <c r="U15" s="9">
        <v>0</v>
      </c>
      <c r="V15" s="3" t="s">
        <v>20</v>
      </c>
      <c r="W15" s="3">
        <f>S15+T15+U15</f>
        <v>0</v>
      </c>
      <c r="X15" s="3" t="s">
        <v>20</v>
      </c>
      <c r="Y15" s="3">
        <f>W15</f>
        <v>0</v>
      </c>
      <c r="Z15" s="6" t="e">
        <f>E15/L15</f>
        <v>#DIV/0!</v>
      </c>
      <c r="AA15" s="10" t="e">
        <f>F15/M15</f>
        <v>#DIV/0!</v>
      </c>
      <c r="AB15" s="10" t="e">
        <f>G15/N15</f>
        <v>#DIV/0!</v>
      </c>
      <c r="AC15" s="10" t="s">
        <v>20</v>
      </c>
      <c r="AD15" s="10" t="e">
        <f>I15/P15</f>
        <v>#DIV/0!</v>
      </c>
      <c r="AE15" s="10" t="s">
        <v>20</v>
      </c>
      <c r="AF15" s="10" t="e">
        <f>K15/R15</f>
        <v>#DIV/0!</v>
      </c>
    </row>
    <row r="16" spans="1:32" x14ac:dyDescent="0.25">
      <c r="A16" s="13"/>
      <c r="B16" s="16"/>
      <c r="C16" s="19"/>
      <c r="D16" s="7">
        <v>2020</v>
      </c>
      <c r="E16" s="8">
        <v>0</v>
      </c>
      <c r="F16" s="8">
        <v>0</v>
      </c>
      <c r="G16" s="8">
        <v>0</v>
      </c>
      <c r="H16" s="6" t="s">
        <v>20</v>
      </c>
      <c r="I16" s="6">
        <f t="shared" ref="I16:I17" si="7">E16+F16+G16</f>
        <v>0</v>
      </c>
      <c r="J16" s="6" t="s">
        <v>20</v>
      </c>
      <c r="K16" s="6">
        <f t="shared" ref="K16:K17" si="8">I16</f>
        <v>0</v>
      </c>
      <c r="L16" s="9">
        <v>0</v>
      </c>
      <c r="M16" s="9">
        <v>0</v>
      </c>
      <c r="N16" s="9">
        <v>0</v>
      </c>
      <c r="O16" s="3" t="s">
        <v>20</v>
      </c>
      <c r="P16" s="3">
        <f t="shared" ref="P16:P17" si="9">L16+M16+N16</f>
        <v>0</v>
      </c>
      <c r="Q16" s="3" t="s">
        <v>20</v>
      </c>
      <c r="R16" s="3">
        <f t="shared" ref="R16:R17" si="10">P16</f>
        <v>0</v>
      </c>
      <c r="S16" s="9">
        <v>0</v>
      </c>
      <c r="T16" s="9">
        <v>0</v>
      </c>
      <c r="U16" s="9">
        <v>0</v>
      </c>
      <c r="V16" s="3" t="s">
        <v>20</v>
      </c>
      <c r="W16" s="3">
        <f t="shared" ref="W16:W17" si="11">S16+T16+U16</f>
        <v>0</v>
      </c>
      <c r="X16" s="3" t="s">
        <v>20</v>
      </c>
      <c r="Y16" s="3">
        <f t="shared" ref="Y16:Y17" si="12">W16</f>
        <v>0</v>
      </c>
      <c r="Z16" s="6" t="e">
        <f t="shared" ref="Z16:AC20" si="13">E16/L16</f>
        <v>#DIV/0!</v>
      </c>
      <c r="AA16" s="10" t="e">
        <f t="shared" si="13"/>
        <v>#DIV/0!</v>
      </c>
      <c r="AB16" s="10" t="e">
        <f t="shared" si="13"/>
        <v>#DIV/0!</v>
      </c>
      <c r="AC16" s="10" t="s">
        <v>20</v>
      </c>
      <c r="AD16" s="10" t="e">
        <f t="shared" ref="AD16:AE20" si="14">I16/P16</f>
        <v>#DIV/0!</v>
      </c>
      <c r="AE16" s="10" t="s">
        <v>20</v>
      </c>
      <c r="AF16" s="10" t="e">
        <f t="shared" ref="AF16:AF20" si="15">K16/R16</f>
        <v>#DIV/0!</v>
      </c>
    </row>
    <row r="17" spans="1:32" x14ac:dyDescent="0.25">
      <c r="A17" s="14"/>
      <c r="B17" s="17"/>
      <c r="C17" s="20"/>
      <c r="D17" s="7">
        <v>2021</v>
      </c>
      <c r="E17" s="8">
        <f>L17*1891.67</f>
        <v>52966.76</v>
      </c>
      <c r="F17" s="8">
        <f>M17*1891.67</f>
        <v>7566.68</v>
      </c>
      <c r="G17" s="8">
        <f>N17*1891.67</f>
        <v>7566.68</v>
      </c>
      <c r="H17" s="6" t="s">
        <v>20</v>
      </c>
      <c r="I17" s="6">
        <f t="shared" si="7"/>
        <v>68100.12</v>
      </c>
      <c r="J17" s="6" t="s">
        <v>20</v>
      </c>
      <c r="K17" s="6">
        <f t="shared" si="8"/>
        <v>68100.12</v>
      </c>
      <c r="L17" s="9">
        <v>28</v>
      </c>
      <c r="M17" s="9">
        <v>4</v>
      </c>
      <c r="N17" s="9">
        <v>4</v>
      </c>
      <c r="O17" s="3" t="s">
        <v>20</v>
      </c>
      <c r="P17" s="3">
        <f t="shared" si="9"/>
        <v>36</v>
      </c>
      <c r="Q17" s="3" t="s">
        <v>20</v>
      </c>
      <c r="R17" s="3">
        <f t="shared" si="10"/>
        <v>36</v>
      </c>
      <c r="S17" s="9">
        <v>280</v>
      </c>
      <c r="T17" s="9">
        <v>40</v>
      </c>
      <c r="U17" s="9">
        <f>120+85+70+110</f>
        <v>385</v>
      </c>
      <c r="V17" s="3" t="s">
        <v>20</v>
      </c>
      <c r="W17" s="3">
        <f t="shared" si="11"/>
        <v>705</v>
      </c>
      <c r="X17" s="3" t="s">
        <v>20</v>
      </c>
      <c r="Y17" s="3">
        <f t="shared" si="12"/>
        <v>705</v>
      </c>
      <c r="Z17" s="6">
        <f t="shared" si="13"/>
        <v>1891.67</v>
      </c>
      <c r="AA17" s="10">
        <f t="shared" si="13"/>
        <v>1891.67</v>
      </c>
      <c r="AB17" s="10">
        <f t="shared" si="13"/>
        <v>1891.67</v>
      </c>
      <c r="AC17" s="10" t="s">
        <v>20</v>
      </c>
      <c r="AD17" s="10">
        <f t="shared" si="14"/>
        <v>1891.6699999999998</v>
      </c>
      <c r="AE17" s="10" t="s">
        <v>20</v>
      </c>
      <c r="AF17" s="10">
        <f t="shared" si="15"/>
        <v>1891.6699999999998</v>
      </c>
    </row>
    <row r="18" spans="1:32" x14ac:dyDescent="0.25">
      <c r="A18" s="12" t="s">
        <v>21</v>
      </c>
      <c r="B18" s="15" t="s">
        <v>22</v>
      </c>
      <c r="C18" s="18"/>
      <c r="D18" s="7">
        <v>2019</v>
      </c>
      <c r="E18" s="8">
        <v>0</v>
      </c>
      <c r="F18" s="8">
        <v>0</v>
      </c>
      <c r="G18" s="8">
        <v>0</v>
      </c>
      <c r="H18" s="8">
        <v>0</v>
      </c>
      <c r="I18" s="6">
        <f>E18+F18+G18+H18</f>
        <v>0</v>
      </c>
      <c r="J18" s="8">
        <v>0</v>
      </c>
      <c r="K18" s="6">
        <f>I18+J18</f>
        <v>0</v>
      </c>
      <c r="L18" s="9">
        <v>0</v>
      </c>
      <c r="M18" s="9">
        <v>0</v>
      </c>
      <c r="N18" s="9">
        <v>0</v>
      </c>
      <c r="O18" s="9">
        <v>0</v>
      </c>
      <c r="P18" s="3">
        <f>L18+M18+N18+O18</f>
        <v>0</v>
      </c>
      <c r="Q18" s="9">
        <v>0</v>
      </c>
      <c r="R18" s="3">
        <f>P18+Q18</f>
        <v>0</v>
      </c>
      <c r="S18" s="9">
        <v>0</v>
      </c>
      <c r="T18" s="9">
        <v>0</v>
      </c>
      <c r="U18" s="9">
        <v>0</v>
      </c>
      <c r="V18" s="9">
        <v>0</v>
      </c>
      <c r="W18" s="3">
        <f>S18+T18+U18+V18</f>
        <v>0</v>
      </c>
      <c r="X18" s="9">
        <v>0</v>
      </c>
      <c r="Y18" s="3">
        <f>W18+X18</f>
        <v>0</v>
      </c>
      <c r="Z18" s="6" t="e">
        <f t="shared" si="13"/>
        <v>#DIV/0!</v>
      </c>
      <c r="AA18" s="10" t="e">
        <f t="shared" si="13"/>
        <v>#DIV/0!</v>
      </c>
      <c r="AB18" s="10" t="e">
        <f t="shared" si="13"/>
        <v>#DIV/0!</v>
      </c>
      <c r="AC18" s="10" t="e">
        <f>H18/O18</f>
        <v>#DIV/0!</v>
      </c>
      <c r="AD18" s="10" t="e">
        <f>I18/P18</f>
        <v>#DIV/0!</v>
      </c>
      <c r="AE18" s="10" t="e">
        <f>J18/Q18</f>
        <v>#DIV/0!</v>
      </c>
      <c r="AF18" s="10" t="e">
        <f t="shared" si="15"/>
        <v>#DIV/0!</v>
      </c>
    </row>
    <row r="19" spans="1:32" x14ac:dyDescent="0.25">
      <c r="A19" s="13"/>
      <c r="B19" s="16"/>
      <c r="C19" s="19"/>
      <c r="D19" s="7">
        <v>2020</v>
      </c>
      <c r="E19" s="8">
        <v>0</v>
      </c>
      <c r="F19" s="8">
        <v>0</v>
      </c>
      <c r="G19" s="8">
        <v>0</v>
      </c>
      <c r="H19" s="8">
        <v>0</v>
      </c>
      <c r="I19" s="6">
        <f>E19+F19+G19+H19</f>
        <v>0</v>
      </c>
      <c r="J19" s="8">
        <v>0</v>
      </c>
      <c r="K19" s="6">
        <f>I19+J19</f>
        <v>0</v>
      </c>
      <c r="L19" s="9">
        <v>0</v>
      </c>
      <c r="M19" s="9">
        <v>0</v>
      </c>
      <c r="N19" s="9">
        <v>0</v>
      </c>
      <c r="O19" s="9">
        <v>0</v>
      </c>
      <c r="P19" s="3">
        <f t="shared" ref="P19:P20" si="16">L19+M19+N19+O19</f>
        <v>0</v>
      </c>
      <c r="Q19" s="9">
        <v>0</v>
      </c>
      <c r="R19" s="3">
        <f t="shared" ref="R19:R20" si="17">P19+Q19</f>
        <v>0</v>
      </c>
      <c r="S19" s="9">
        <v>0</v>
      </c>
      <c r="T19" s="9">
        <v>0</v>
      </c>
      <c r="U19" s="9">
        <v>0</v>
      </c>
      <c r="V19" s="9">
        <v>0</v>
      </c>
      <c r="W19" s="3">
        <f t="shared" ref="W19:W20" si="18">S19+T19+U19+V19</f>
        <v>0</v>
      </c>
      <c r="X19" s="9">
        <v>0</v>
      </c>
      <c r="Y19" s="3">
        <f>W19+X19</f>
        <v>0</v>
      </c>
      <c r="Z19" s="6" t="e">
        <f t="shared" si="13"/>
        <v>#DIV/0!</v>
      </c>
      <c r="AA19" s="10" t="e">
        <f t="shared" si="13"/>
        <v>#DIV/0!</v>
      </c>
      <c r="AB19" s="10" t="e">
        <f t="shared" si="13"/>
        <v>#DIV/0!</v>
      </c>
      <c r="AC19" s="10" t="e">
        <f t="shared" si="13"/>
        <v>#DIV/0!</v>
      </c>
      <c r="AD19" s="10" t="e">
        <f t="shared" si="14"/>
        <v>#DIV/0!</v>
      </c>
      <c r="AE19" s="10" t="e">
        <f t="shared" si="14"/>
        <v>#DIV/0!</v>
      </c>
      <c r="AF19" s="10" t="e">
        <f t="shared" si="15"/>
        <v>#DIV/0!</v>
      </c>
    </row>
    <row r="20" spans="1:32" x14ac:dyDescent="0.25">
      <c r="A20" s="14"/>
      <c r="B20" s="17"/>
      <c r="C20" s="20"/>
      <c r="D20" s="7">
        <v>2021</v>
      </c>
      <c r="E20" s="8">
        <v>0</v>
      </c>
      <c r="F20" s="8">
        <v>0</v>
      </c>
      <c r="G20" s="8">
        <v>0</v>
      </c>
      <c r="H20" s="8">
        <v>0</v>
      </c>
      <c r="I20" s="6">
        <f>E20+F20+G20+H20</f>
        <v>0</v>
      </c>
      <c r="J20" s="8">
        <v>0</v>
      </c>
      <c r="K20" s="6">
        <f>I20+J20</f>
        <v>0</v>
      </c>
      <c r="L20" s="9">
        <v>0</v>
      </c>
      <c r="M20" s="9">
        <v>0</v>
      </c>
      <c r="N20" s="9">
        <v>0</v>
      </c>
      <c r="O20" s="9">
        <v>0</v>
      </c>
      <c r="P20" s="3">
        <f t="shared" si="16"/>
        <v>0</v>
      </c>
      <c r="Q20" s="9">
        <v>0</v>
      </c>
      <c r="R20" s="3">
        <f t="shared" si="17"/>
        <v>0</v>
      </c>
      <c r="S20" s="9">
        <v>0</v>
      </c>
      <c r="T20" s="9">
        <v>0</v>
      </c>
      <c r="U20" s="9">
        <v>0</v>
      </c>
      <c r="V20" s="9">
        <v>0</v>
      </c>
      <c r="W20" s="3">
        <f t="shared" si="18"/>
        <v>0</v>
      </c>
      <c r="X20" s="9">
        <v>0</v>
      </c>
      <c r="Y20" s="3">
        <f>W20+X20</f>
        <v>0</v>
      </c>
      <c r="Z20" s="6" t="e">
        <f t="shared" si="13"/>
        <v>#DIV/0!</v>
      </c>
      <c r="AA20" s="10" t="e">
        <f t="shared" si="13"/>
        <v>#DIV/0!</v>
      </c>
      <c r="AB20" s="10" t="e">
        <f t="shared" si="13"/>
        <v>#DIV/0!</v>
      </c>
      <c r="AC20" s="10" t="e">
        <f t="shared" si="13"/>
        <v>#DIV/0!</v>
      </c>
      <c r="AD20" s="10" t="e">
        <f t="shared" si="14"/>
        <v>#DIV/0!</v>
      </c>
      <c r="AE20" s="10" t="e">
        <f t="shared" si="14"/>
        <v>#DIV/0!</v>
      </c>
      <c r="AF20" s="10" t="e">
        <f t="shared" si="15"/>
        <v>#DIV/0!</v>
      </c>
    </row>
    <row r="24" spans="1:32" ht="18.75" x14ac:dyDescent="0.3"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</sheetData>
  <mergeCells count="21">
    <mergeCell ref="A4:A6"/>
    <mergeCell ref="B4:B6"/>
    <mergeCell ref="C4:Y4"/>
    <mergeCell ref="Z4:AF6"/>
    <mergeCell ref="C5:C6"/>
    <mergeCell ref="D5:D6"/>
    <mergeCell ref="E5:K6"/>
    <mergeCell ref="L5:R6"/>
    <mergeCell ref="S5:Y6"/>
    <mergeCell ref="A9:A11"/>
    <mergeCell ref="B9:B11"/>
    <mergeCell ref="C9:C11"/>
    <mergeCell ref="A12:A14"/>
    <mergeCell ref="B12:B14"/>
    <mergeCell ref="C12:C14"/>
    <mergeCell ref="A15:A17"/>
    <mergeCell ref="B15:B17"/>
    <mergeCell ref="C15:C17"/>
    <mergeCell ref="A18:A20"/>
    <mergeCell ref="B18:B20"/>
    <mergeCell ref="C18:C20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Викторовна Бикмаева</dc:creator>
  <cp:lastModifiedBy>Александр Суворин</cp:lastModifiedBy>
  <cp:lastPrinted>2022-11-15T13:46:00Z</cp:lastPrinted>
  <dcterms:created xsi:type="dcterms:W3CDTF">2021-10-28T07:42:07Z</dcterms:created>
  <dcterms:modified xsi:type="dcterms:W3CDTF">2023-08-29T14:48:11Z</dcterms:modified>
</cp:coreProperties>
</file>